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7935" activeTab="0"/>
  </bookViews>
  <sheets>
    <sheet name="Hoja1" sheetId="1" r:id="rId1"/>
    <sheet name="Hoja2" sheetId="2" r:id="rId2"/>
    <sheet name="Hoja3" sheetId="3" r:id="rId3"/>
  </sheets>
  <definedNames/>
  <calcPr fullCalcOnLoad="1" fullPrecision="0"/>
</workbook>
</file>

<file path=xl/comments1.xml><?xml version="1.0" encoding="utf-8"?>
<comments xmlns="http://schemas.openxmlformats.org/spreadsheetml/2006/main">
  <authors>
    <author>FRANCISCO CORTES CHICO</author>
  </authors>
  <commentList>
    <comment ref="B25" authorId="0">
      <text>
        <r>
          <rPr>
            <b/>
            <sz val="8"/>
            <rFont val="Tahoma"/>
            <family val="0"/>
          </rPr>
          <t>PON AQUÍ LOS MESES DE DEVENGO DE LA PAGA + LA FRACCION CALCULADA AL FINAL DE LA HOJA</t>
        </r>
      </text>
    </comment>
    <comment ref="A7" authorId="0">
      <text>
        <r>
          <rPr>
            <sz val="8"/>
            <rFont val="Tahoma"/>
            <family val="0"/>
          </rPr>
          <t>ENTRAR RETRIBUCIONES DE ACUERDO CON EL RECIBO DE SALARIOS</t>
        </r>
      </text>
    </comment>
    <comment ref="D5" authorId="0">
      <text>
        <r>
          <rPr>
            <sz val="8"/>
            <rFont val="Tahoma"/>
            <family val="0"/>
          </rPr>
          <t xml:space="preserve">TOTAL DE DIAS QUE LLEVA EL TRABAJADOR EN LA EMPRESA
</t>
        </r>
      </text>
    </comment>
    <comment ref="D25" authorId="0">
      <text>
        <r>
          <rPr>
            <sz val="8"/>
            <rFont val="Tahoma"/>
            <family val="0"/>
          </rPr>
          <t xml:space="preserve">ESTE APARTADO SE AUTOCALCULA SOLO
</t>
        </r>
      </text>
    </comment>
    <comment ref="E25" authorId="0">
      <text>
        <r>
          <rPr>
            <sz val="8"/>
            <rFont val="Tahoma"/>
            <family val="0"/>
          </rPr>
          <t xml:space="preserve">ESTE APARTADO SE AUTOCALCULA SOLO
</t>
        </r>
      </text>
    </comment>
    <comment ref="D47" authorId="0">
      <text>
        <r>
          <rPr>
            <sz val="8"/>
            <rFont val="Tahoma"/>
            <family val="0"/>
          </rPr>
          <t xml:space="preserve">EN ESTA CELDA PONER LA FRACCION DE DIAS DEL MES DE BAJA POR FINIQUITO, NO TOCAR NADA DE LO DEMAS
</t>
        </r>
      </text>
    </comment>
    <comment ref="A21" authorId="0">
      <text>
        <r>
          <rPr>
            <b/>
            <sz val="8"/>
            <rFont val="Tahoma"/>
            <family val="0"/>
          </rPr>
          <t>PONER 33 - 20 - 45 - 8 O LOS DIAS DE INDEMNIZACION DESEADOS - NO TOCAR NADA MAS</t>
        </r>
      </text>
    </comment>
    <comment ref="C3" authorId="0">
      <text>
        <r>
          <rPr>
            <b/>
            <sz val="8"/>
            <rFont val="Tahoma"/>
            <family val="0"/>
          </rPr>
          <t>ENTRA LA FECHA EN FORMATO 00/00/00</t>
        </r>
      </text>
    </comment>
  </commentList>
</comments>
</file>

<file path=xl/sharedStrings.xml><?xml version="1.0" encoding="utf-8"?>
<sst xmlns="http://schemas.openxmlformats.org/spreadsheetml/2006/main" count="54" uniqueCount="43">
  <si>
    <t>DATOS TRABAJADOR:</t>
  </si>
  <si>
    <t>FECHA DE ALTA</t>
  </si>
  <si>
    <t>FECHA DE BAJA</t>
  </si>
  <si>
    <t>CATEGORIA ACTUAL</t>
  </si>
  <si>
    <t>PAGAS EXTRAS REGLAMENTARIAS</t>
  </si>
  <si>
    <t>JUNIO</t>
  </si>
  <si>
    <t>NAVIDAD</t>
  </si>
  <si>
    <t>BENEFICIOS</t>
  </si>
  <si>
    <t>OTRA PAGA</t>
  </si>
  <si>
    <t>VACACIONES</t>
  </si>
  <si>
    <t>VALOR MENSUAL</t>
  </si>
  <si>
    <t>DIAS MES</t>
  </si>
  <si>
    <t>DIARIO</t>
  </si>
  <si>
    <t>NUMERO DÍAS</t>
  </si>
  <si>
    <t>VALOR DECIMAL</t>
  </si>
  <si>
    <t>NO DISFRUTADAS</t>
  </si>
  <si>
    <t>DISFRUTADAS</t>
  </si>
  <si>
    <t>RETRIBUCIONES:</t>
  </si>
  <si>
    <t>SALARIO BASE</t>
  </si>
  <si>
    <t>ANTIGÜEDAD</t>
  </si>
  <si>
    <t>PERSONALES</t>
  </si>
  <si>
    <t>DE PUESTO DE TRABAJO</t>
  </si>
  <si>
    <t>DE CALIDAD O CANTIDAD</t>
  </si>
  <si>
    <t>OTROS</t>
  </si>
  <si>
    <t>PARTES SOBRE</t>
  </si>
  <si>
    <t>AUX.ADMTVO.</t>
  </si>
  <si>
    <t>DOCEAVAS</t>
  </si>
  <si>
    <t>PARTES</t>
  </si>
  <si>
    <t>SALARIO</t>
  </si>
  <si>
    <t>PAGAS EXTRAS</t>
  </si>
  <si>
    <t>FINIQUITO</t>
  </si>
  <si>
    <t>COMPENSACION SI/NO RETRIBUIDA</t>
  </si>
  <si>
    <t>OCTUBRE</t>
  </si>
  <si>
    <t>TOTAL A PERCIBIR POR FINIQUITO</t>
  </si>
  <si>
    <t>DIAS TRABAJADOS</t>
  </si>
  <si>
    <t>SI QUIERES MAS INFORMACION PARA ENTRAR</t>
  </si>
  <si>
    <t>LOS DATOS PON EL CURSOR SOBRE LAS</t>
  </si>
  <si>
    <t>MARCAS ROJAS</t>
  </si>
  <si>
    <t>CALCULO PARA INDEMNIZACION</t>
  </si>
  <si>
    <t>DIAS INDEMNIZACION</t>
  </si>
  <si>
    <t xml:space="preserve">1 AÑO </t>
  </si>
  <si>
    <t>AÑOS TRABAJO</t>
  </si>
  <si>
    <t>INDEMNIZACION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</si>
</sst>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2" fontId="0" fillId="0" borderId="16" xfId="0" applyNumberForma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E16" sqref="E16"/>
    </sheetView>
  </sheetViews>
  <sheetFormatPr defaultColWidth="11.421875" defaultRowHeight="12.75"/>
  <cols>
    <col min="1" max="1" width="20.57421875" style="0" customWidth="1"/>
    <col min="3" max="3" width="15.8515625" style="0" customWidth="1"/>
    <col min="4" max="4" width="15.00390625" style="0" customWidth="1"/>
    <col min="5" max="5" width="16.421875" style="0" customWidth="1"/>
  </cols>
  <sheetData>
    <row r="1" spans="1:4" ht="12.75">
      <c r="A1" s="4" t="s">
        <v>0</v>
      </c>
      <c r="D1" s="4" t="s">
        <v>34</v>
      </c>
    </row>
    <row r="2" ht="13.5" thickBot="1"/>
    <row r="3" spans="1:6" ht="13.5" thickTop="1">
      <c r="A3" s="21" t="s">
        <v>1</v>
      </c>
      <c r="B3" s="22"/>
      <c r="C3" s="23">
        <v>36240</v>
      </c>
      <c r="D3" s="22"/>
      <c r="E3" s="24"/>
      <c r="F3" s="20"/>
    </row>
    <row r="4" spans="1:5" ht="13.5" thickBot="1">
      <c r="A4" s="25" t="s">
        <v>2</v>
      </c>
      <c r="B4" s="26"/>
      <c r="C4" s="27">
        <v>38122</v>
      </c>
      <c r="D4" s="26"/>
      <c r="E4" s="28"/>
    </row>
    <row r="5" spans="1:10" ht="14.25" thickBot="1" thickTop="1">
      <c r="A5" s="29" t="s">
        <v>3</v>
      </c>
      <c r="B5" s="30"/>
      <c r="C5" s="31" t="s">
        <v>25</v>
      </c>
      <c r="D5" s="33">
        <f>DAYS360(C3,C4,1)</f>
        <v>1854</v>
      </c>
      <c r="E5" s="32"/>
      <c r="G5" s="21" t="s">
        <v>35</v>
      </c>
      <c r="H5" s="22"/>
      <c r="I5" s="22"/>
      <c r="J5" s="24"/>
    </row>
    <row r="6" spans="7:10" ht="13.5" thickTop="1">
      <c r="G6" s="25" t="s">
        <v>36</v>
      </c>
      <c r="H6" s="26"/>
      <c r="I6" s="26"/>
      <c r="J6" s="28"/>
    </row>
    <row r="7" spans="1:10" ht="13.5" thickBot="1">
      <c r="A7" s="4" t="s">
        <v>17</v>
      </c>
      <c r="G7" s="29" t="s">
        <v>37</v>
      </c>
      <c r="H7" s="30"/>
      <c r="I7" s="30"/>
      <c r="J7" s="32"/>
    </row>
    <row r="8" ht="13.5" thickTop="1"/>
    <row r="9" spans="1:3" ht="12.75">
      <c r="A9" t="s">
        <v>18</v>
      </c>
      <c r="C9" s="3">
        <v>1202.01</v>
      </c>
    </row>
    <row r="10" spans="1:3" ht="12.75">
      <c r="A10" t="s">
        <v>19</v>
      </c>
      <c r="C10" s="3">
        <v>120.2</v>
      </c>
    </row>
    <row r="11" spans="1:3" ht="12.75">
      <c r="A11" t="s">
        <v>20</v>
      </c>
      <c r="C11" s="3">
        <v>60</v>
      </c>
    </row>
    <row r="12" spans="1:3" ht="12.75">
      <c r="A12" t="s">
        <v>21</v>
      </c>
      <c r="C12" s="3">
        <v>50</v>
      </c>
    </row>
    <row r="13" spans="1:3" ht="12.75">
      <c r="A13" t="s">
        <v>22</v>
      </c>
      <c r="C13" s="3">
        <v>30</v>
      </c>
    </row>
    <row r="14" spans="1:3" ht="12.75">
      <c r="A14" t="s">
        <v>23</v>
      </c>
      <c r="C14" s="3">
        <v>0</v>
      </c>
    </row>
    <row r="15" spans="1:3" ht="12.75">
      <c r="A15" t="s">
        <v>23</v>
      </c>
      <c r="C15" s="3">
        <v>0</v>
      </c>
    </row>
    <row r="16" ht="12.75">
      <c r="C16" s="3"/>
    </row>
    <row r="17" spans="1:3" ht="12.75">
      <c r="A17" s="4" t="s">
        <v>38</v>
      </c>
      <c r="C17" s="3"/>
    </row>
    <row r="18" spans="1:3" ht="12.75">
      <c r="A18" s="4"/>
      <c r="C18" s="3"/>
    </row>
    <row r="19" spans="1:5" ht="12.75">
      <c r="A19" s="34" t="s">
        <v>39</v>
      </c>
      <c r="B19" s="6" t="s">
        <v>12</v>
      </c>
      <c r="C19" s="6" t="s">
        <v>40</v>
      </c>
      <c r="D19" s="34" t="s">
        <v>41</v>
      </c>
      <c r="E19" s="34" t="s">
        <v>42</v>
      </c>
    </row>
    <row r="20" spans="1:3" ht="12.75">
      <c r="A20" s="4"/>
      <c r="C20" s="3"/>
    </row>
    <row r="21" spans="1:5" ht="12.75">
      <c r="A21" s="1">
        <v>20</v>
      </c>
      <c r="B21" s="3">
        <f>SUM(C9:C15)/30</f>
        <v>48.74</v>
      </c>
      <c r="C21" s="3">
        <f>A21*B21</f>
        <v>974.8</v>
      </c>
      <c r="D21" s="3">
        <f>D5/360</f>
        <v>5.15</v>
      </c>
      <c r="E21" s="3">
        <f>C21*D21</f>
        <v>5020.22</v>
      </c>
    </row>
    <row r="23" ht="12.75">
      <c r="A23" s="4" t="s">
        <v>4</v>
      </c>
    </row>
    <row r="24" ht="12.75">
      <c r="A24" s="4"/>
    </row>
    <row r="25" spans="1:5" ht="12.75">
      <c r="A25" s="4"/>
      <c r="B25" s="5" t="s">
        <v>26</v>
      </c>
      <c r="D25" s="5" t="s">
        <v>28</v>
      </c>
      <c r="E25" s="6" t="s">
        <v>30</v>
      </c>
    </row>
    <row r="26" spans="1:4" ht="12.75">
      <c r="A26" s="4"/>
      <c r="B26" s="6" t="s">
        <v>27</v>
      </c>
      <c r="D26" s="6" t="s">
        <v>29</v>
      </c>
    </row>
    <row r="28" spans="1:5" ht="12.75">
      <c r="A28" t="s">
        <v>5</v>
      </c>
      <c r="B28" s="7">
        <v>10.5</v>
      </c>
      <c r="C28" t="s">
        <v>24</v>
      </c>
      <c r="D28" s="7">
        <f>C9+C10</f>
        <v>1322.21</v>
      </c>
      <c r="E28" s="8">
        <f aca="true" t="shared" si="0" ref="E28:E33">B28/12*D28</f>
        <v>1156.93</v>
      </c>
    </row>
    <row r="29" spans="1:5" ht="12.75">
      <c r="A29" t="s">
        <v>6</v>
      </c>
      <c r="B29" s="7">
        <v>4.5</v>
      </c>
      <c r="C29" t="s">
        <v>24</v>
      </c>
      <c r="D29" s="7">
        <f>C9+C10</f>
        <v>1322.21</v>
      </c>
      <c r="E29" s="8">
        <f t="shared" si="0"/>
        <v>495.83</v>
      </c>
    </row>
    <row r="30" spans="1:5" ht="12.75">
      <c r="A30" t="s">
        <v>7</v>
      </c>
      <c r="B30" s="7">
        <v>4.5</v>
      </c>
      <c r="C30" t="s">
        <v>24</v>
      </c>
      <c r="D30" s="7">
        <f>C9+C10</f>
        <v>1322.21</v>
      </c>
      <c r="E30" s="8">
        <f t="shared" si="0"/>
        <v>495.83</v>
      </c>
    </row>
    <row r="31" spans="1:5" ht="12.75">
      <c r="A31" t="s">
        <v>32</v>
      </c>
      <c r="B31" s="7">
        <v>6.5</v>
      </c>
      <c r="C31" t="s">
        <v>24</v>
      </c>
      <c r="D31" s="7">
        <f>C9+C10</f>
        <v>1322.21</v>
      </c>
      <c r="E31" s="8">
        <f t="shared" si="0"/>
        <v>716.2</v>
      </c>
    </row>
    <row r="32" spans="1:5" ht="12.75">
      <c r="A32" t="s">
        <v>8</v>
      </c>
      <c r="B32" s="7">
        <v>0</v>
      </c>
      <c r="C32" t="s">
        <v>24</v>
      </c>
      <c r="D32" s="7">
        <f>C9+C10</f>
        <v>1322.21</v>
      </c>
      <c r="E32" s="8">
        <f t="shared" si="0"/>
        <v>0</v>
      </c>
    </row>
    <row r="33" spans="1:5" ht="12.75">
      <c r="A33" t="s">
        <v>8</v>
      </c>
      <c r="B33" s="7">
        <v>0</v>
      </c>
      <c r="C33" t="s">
        <v>24</v>
      </c>
      <c r="D33" s="7">
        <f>C9+C10</f>
        <v>1322.21</v>
      </c>
      <c r="E33" s="8">
        <f t="shared" si="0"/>
        <v>0</v>
      </c>
    </row>
    <row r="35" ht="12.75">
      <c r="A35" s="4" t="s">
        <v>31</v>
      </c>
    </row>
    <row r="37" spans="1:2" ht="12.75">
      <c r="A37" t="s">
        <v>9</v>
      </c>
      <c r="B37" s="3"/>
    </row>
    <row r="38" spans="1:5" ht="12.75">
      <c r="A38" s="2" t="s">
        <v>15</v>
      </c>
      <c r="B38" s="9">
        <v>4.5</v>
      </c>
      <c r="C38" t="s">
        <v>24</v>
      </c>
      <c r="D38" s="7">
        <f>C9+C10+C11+C12+C13</f>
        <v>1462.21</v>
      </c>
      <c r="E38" s="3">
        <f>B38/12*D38</f>
        <v>548.33</v>
      </c>
    </row>
    <row r="39" spans="1:5" ht="12.75">
      <c r="A39" s="2"/>
      <c r="B39" s="10"/>
      <c r="D39" s="1"/>
      <c r="E39" s="3"/>
    </row>
    <row r="40" spans="1:5" ht="12.75">
      <c r="A40" t="s">
        <v>9</v>
      </c>
      <c r="B40" s="3"/>
      <c r="D40" s="1"/>
      <c r="E40" s="3"/>
    </row>
    <row r="41" spans="1:5" ht="12.75">
      <c r="A41" s="2" t="s">
        <v>16</v>
      </c>
      <c r="B41" s="7">
        <v>0</v>
      </c>
      <c r="C41" t="s">
        <v>24</v>
      </c>
      <c r="D41" s="7">
        <f>SUM(C9:C15)</f>
        <v>1462.21</v>
      </c>
      <c r="E41" s="3">
        <f>B41/12*D41</f>
        <v>0</v>
      </c>
    </row>
    <row r="44" spans="2:5" ht="12.75">
      <c r="B44" s="4" t="s">
        <v>33</v>
      </c>
      <c r="E44" s="3">
        <f>E21+E28+E29+E30+E31+E32+E33+E38-E41</f>
        <v>8433.34</v>
      </c>
    </row>
    <row r="46" ht="13.5" thickBot="1"/>
    <row r="47" spans="1:5" ht="13.5" thickTop="1">
      <c r="A47" s="12" t="s">
        <v>10</v>
      </c>
      <c r="B47" s="13" t="s">
        <v>11</v>
      </c>
      <c r="C47" s="13" t="s">
        <v>12</v>
      </c>
      <c r="D47" s="13" t="s">
        <v>13</v>
      </c>
      <c r="E47" s="14" t="s">
        <v>14</v>
      </c>
    </row>
    <row r="48" spans="1:5" ht="12.75">
      <c r="A48" s="15">
        <v>1</v>
      </c>
      <c r="B48" s="11">
        <v>30</v>
      </c>
      <c r="C48" s="11">
        <v>0.033333</v>
      </c>
      <c r="D48" s="11">
        <v>15</v>
      </c>
      <c r="E48" s="16">
        <f>C48*D48</f>
        <v>0.5</v>
      </c>
    </row>
    <row r="49" spans="1:5" ht="13.5" thickBot="1">
      <c r="A49" s="17">
        <v>1</v>
      </c>
      <c r="B49" s="18">
        <v>30</v>
      </c>
      <c r="C49" s="18">
        <v>0.033333</v>
      </c>
      <c r="D49" s="18">
        <v>0</v>
      </c>
      <c r="E49" s="19">
        <f>C49*D49</f>
        <v>0</v>
      </c>
    </row>
    <row r="50" ht="13.5" thickTop="1"/>
  </sheetData>
  <printOptions/>
  <pageMargins left="0.75" right="0.75" top="1" bottom="1" header="0" footer="0"/>
  <pageSetup horizontalDpi="600" verticalDpi="600" orientation="portrait" paperSize="9" r:id="rId3"/>
  <ignoredErrors>
    <ignoredError sqref="D2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FRANCISCO CORTES CHICO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CORTES CHICO</dc:creator>
  <cp:keywords/>
  <dc:description/>
  <cp:lastModifiedBy>FRANCISCO CORTES CHICO</cp:lastModifiedBy>
  <dcterms:created xsi:type="dcterms:W3CDTF">2004-05-18T12:51:53Z</dcterms:created>
  <dcterms:modified xsi:type="dcterms:W3CDTF">2004-05-20T13:21:57Z</dcterms:modified>
  <cp:category/>
  <cp:version/>
  <cp:contentType/>
  <cp:contentStatus/>
</cp:coreProperties>
</file>