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35" windowWidth="11535" windowHeight="8790" activeTab="0"/>
  </bookViews>
  <sheets>
    <sheet name="Hoja1" sheetId="1" r:id="rId1"/>
  </sheets>
  <definedNames>
    <definedName name="_xlnm.Print_Area" localSheetId="0">'Hoja1'!$A$1:$K$35</definedName>
  </definedNames>
  <calcPr fullCalcOnLoad="1"/>
</workbook>
</file>

<file path=xl/sharedStrings.xml><?xml version="1.0" encoding="utf-8"?>
<sst xmlns="http://schemas.openxmlformats.org/spreadsheetml/2006/main" count="5" uniqueCount="5">
  <si>
    <t>MES</t>
  </si>
  <si>
    <t>VIVIDO</t>
  </si>
  <si>
    <t>DIA DE INICIO EL BIORRITMO</t>
  </si>
  <si>
    <t>FECHA DE NACIMIENTO</t>
  </si>
  <si>
    <t>www.jesusferrer.es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</si>
</sst>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sz val="10.25"/>
      <name val="Arial"/>
      <family val="2"/>
    </font>
    <font>
      <b/>
      <sz val="27.75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14" fontId="4" fillId="2" borderId="0" xfId="0" applyNumberFormat="1" applyFont="1" applyFill="1" applyAlignment="1">
      <alignment/>
    </xf>
    <xf numFmtId="0" fontId="0" fillId="2" borderId="0" xfId="0" applyFill="1" applyAlignment="1">
      <alignment vertical="center"/>
    </xf>
    <xf numFmtId="14" fontId="3" fillId="3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4" borderId="2" xfId="15" applyFont="1" applyFill="1" applyBorder="1" applyAlignment="1" applyProtection="1">
      <alignment horizontal="center"/>
      <protection locked="0"/>
    </xf>
    <xf numFmtId="0" fontId="7" fillId="4" borderId="1" xfId="15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1" i="0" u="none" baseline="0">
                <a:latin typeface="Arial"/>
                <a:ea typeface="Arial"/>
                <a:cs typeface="Arial"/>
              </a:rPr>
              <a:t>BIORRITMOS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625"/>
          <c:w val="0.977"/>
          <c:h val="0.80325"/>
        </c:manualLayout>
      </c:layout>
      <c:lineChart>
        <c:grouping val="standard"/>
        <c:varyColors val="0"/>
        <c:ser>
          <c:idx val="0"/>
          <c:order val="0"/>
          <c:tx>
            <c:v>FISICO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Hoja1!$D$3:$D$33</c:f>
              <c:numCache/>
            </c:numRef>
          </c:val>
          <c:smooth val="0"/>
        </c:ser>
        <c:ser>
          <c:idx val="1"/>
          <c:order val="1"/>
          <c:tx>
            <c:v>EMOCIONAL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Hoja1!$F$3:$F$33</c:f>
              <c:numCache/>
            </c:numRef>
          </c:val>
          <c:smooth val="0"/>
        </c:ser>
        <c:ser>
          <c:idx val="2"/>
          <c:order val="2"/>
          <c:tx>
            <c:v>INTELECTUAL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Hoja1!$I$3:$I$33</c:f>
              <c:numCache/>
            </c:numRef>
          </c:cat>
          <c:val>
            <c:numRef>
              <c:f>Hoja1!$H$3:$H$33</c:f>
              <c:numCache/>
            </c:numRef>
          </c:val>
          <c:smooth val="0"/>
        </c:ser>
        <c:axId val="55749671"/>
        <c:axId val="31984992"/>
      </c:lineChart>
      <c:catAx>
        <c:axId val="557496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delete val="1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94225"/>
          <c:w val="0.4555"/>
          <c:h val="0.049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9CC4C4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12700">
      <a:solidFill>
        <a:srgbClr val="FFFF00"/>
      </a:solidFill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723900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343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showZeros="0" tabSelected="1" showOutlineSymbols="0" workbookViewId="0" topLeftCell="A1">
      <selection activeCell="E34" sqref="E34"/>
    </sheetView>
  </sheetViews>
  <sheetFormatPr defaultColWidth="11.421875" defaultRowHeight="12.75"/>
  <cols>
    <col min="1" max="16384" width="11.421875" style="1" customWidth="1"/>
  </cols>
  <sheetData>
    <row r="1" spans="1:9" ht="11.25" customHeight="1">
      <c r="A1" s="2" t="s">
        <v>0</v>
      </c>
      <c r="B1" s="2" t="s">
        <v>1</v>
      </c>
      <c r="C1" s="8">
        <v>23</v>
      </c>
      <c r="D1" s="8"/>
      <c r="E1" s="8">
        <v>28</v>
      </c>
      <c r="F1" s="8"/>
      <c r="G1" s="8">
        <v>33</v>
      </c>
      <c r="H1" s="8"/>
      <c r="I1" s="3"/>
    </row>
    <row r="2" spans="1:9" ht="11.25" customHeight="1">
      <c r="A2" s="3"/>
      <c r="B2" s="4">
        <f>+E34-J34</f>
        <v>0</v>
      </c>
      <c r="C2" s="3">
        <f>+$B$2/C1</f>
        <v>0</v>
      </c>
      <c r="D2" s="3">
        <f>360/C1</f>
        <v>15.652173913043478</v>
      </c>
      <c r="E2" s="3">
        <f>+$B$2/E1</f>
        <v>0</v>
      </c>
      <c r="F2" s="3">
        <f>360/E1</f>
        <v>12.857142857142858</v>
      </c>
      <c r="G2" s="3">
        <f>+$B$2/G1</f>
        <v>0</v>
      </c>
      <c r="H2" s="3">
        <f>360/G1</f>
        <v>10.909090909090908</v>
      </c>
      <c r="I2" s="3"/>
    </row>
    <row r="3" spans="1:9" ht="11.25" customHeight="1">
      <c r="A3" s="5">
        <f>+E34</f>
        <v>39241</v>
      </c>
      <c r="B3" s="3"/>
      <c r="C3" s="3">
        <f>+B2-INT(C2)*C1</f>
        <v>0</v>
      </c>
      <c r="D3" s="3">
        <f aca="true" t="shared" si="0" ref="D3:D33">SIN((D$2*C3)*PI()/180)</f>
        <v>0</v>
      </c>
      <c r="E3" s="3">
        <f>+B2-INT(E2)*E1</f>
        <v>0</v>
      </c>
      <c r="F3" s="3">
        <f aca="true" t="shared" si="1" ref="F3:F33">SIN((F$2*E3)*PI()/180)</f>
        <v>0</v>
      </c>
      <c r="G3" s="3">
        <f>+B2-INT(G2)*G1</f>
        <v>0</v>
      </c>
      <c r="H3" s="3">
        <f aca="true" t="shared" si="2" ref="H3:H33">SIN((H$2*G3)*PI()/180)</f>
        <v>0</v>
      </c>
      <c r="I3" s="3">
        <f>DAY(A3)</f>
        <v>8</v>
      </c>
    </row>
    <row r="4" spans="1:9" ht="11.25" customHeight="1">
      <c r="A4" s="5">
        <f aca="true" t="shared" si="3" ref="A4:A33">+A3+1</f>
        <v>39242</v>
      </c>
      <c r="B4" s="3"/>
      <c r="C4" s="3">
        <f aca="true" t="shared" si="4" ref="C4:C33">IF(C3&gt;22,1,C3+1)</f>
        <v>1</v>
      </c>
      <c r="D4" s="3">
        <f t="shared" si="0"/>
        <v>0.2697967711570243</v>
      </c>
      <c r="E4" s="3">
        <f aca="true" t="shared" si="5" ref="E4:E33">IF(E3&gt;27,1,E3+1)</f>
        <v>1</v>
      </c>
      <c r="F4" s="3">
        <f t="shared" si="1"/>
        <v>0.2225209339563144</v>
      </c>
      <c r="G4" s="3">
        <f aca="true" t="shared" si="6" ref="G4:G33">IF(G3&gt;32,1,G3+1)</f>
        <v>1</v>
      </c>
      <c r="H4" s="3">
        <f t="shared" si="2"/>
        <v>0.18925124436041016</v>
      </c>
      <c r="I4" s="3">
        <f aca="true" t="shared" si="7" ref="I4:I33">DAY(A4)</f>
        <v>9</v>
      </c>
    </row>
    <row r="5" spans="1:9" ht="11.25" customHeight="1">
      <c r="A5" s="5">
        <f t="shared" si="3"/>
        <v>39243</v>
      </c>
      <c r="B5" s="3"/>
      <c r="C5" s="3">
        <f t="shared" si="4"/>
        <v>2</v>
      </c>
      <c r="D5" s="3">
        <f t="shared" si="0"/>
        <v>0.5195839500354336</v>
      </c>
      <c r="E5" s="3">
        <f t="shared" si="5"/>
        <v>2</v>
      </c>
      <c r="F5" s="3">
        <f t="shared" si="1"/>
        <v>0.4338837391175581</v>
      </c>
      <c r="G5" s="3">
        <f t="shared" si="6"/>
        <v>2</v>
      </c>
      <c r="H5" s="3">
        <f t="shared" si="2"/>
        <v>0.37166245566032746</v>
      </c>
      <c r="I5" s="3">
        <f t="shared" si="7"/>
        <v>10</v>
      </c>
    </row>
    <row r="6" spans="1:9" ht="11.25" customHeight="1">
      <c r="A6" s="5">
        <f t="shared" si="3"/>
        <v>39244</v>
      </c>
      <c r="B6" s="3"/>
      <c r="C6" s="3">
        <f t="shared" si="4"/>
        <v>3</v>
      </c>
      <c r="D6" s="3">
        <f t="shared" si="0"/>
        <v>0.730835964278124</v>
      </c>
      <c r="E6" s="3">
        <f t="shared" si="5"/>
        <v>3</v>
      </c>
      <c r="F6" s="3">
        <f t="shared" si="1"/>
        <v>0.6234898018587335</v>
      </c>
      <c r="G6" s="3">
        <f t="shared" si="6"/>
        <v>3</v>
      </c>
      <c r="H6" s="3">
        <f t="shared" si="2"/>
        <v>0.5406408174555976</v>
      </c>
      <c r="I6" s="3">
        <f t="shared" si="7"/>
        <v>11</v>
      </c>
    </row>
    <row r="7" spans="1:9" ht="11.25" customHeight="1">
      <c r="A7" s="5">
        <f t="shared" si="3"/>
        <v>39245</v>
      </c>
      <c r="B7" s="3"/>
      <c r="C7" s="3">
        <f t="shared" si="4"/>
        <v>4</v>
      </c>
      <c r="D7" s="3">
        <f t="shared" si="0"/>
        <v>0.8878852184023752</v>
      </c>
      <c r="E7" s="3">
        <f t="shared" si="5"/>
        <v>4</v>
      </c>
      <c r="F7" s="3">
        <f t="shared" si="1"/>
        <v>0.7818314824680298</v>
      </c>
      <c r="G7" s="3">
        <f t="shared" si="6"/>
        <v>4</v>
      </c>
      <c r="H7" s="3">
        <f t="shared" si="2"/>
        <v>0.6900790114821119</v>
      </c>
      <c r="I7" s="3">
        <f t="shared" si="7"/>
        <v>12</v>
      </c>
    </row>
    <row r="8" spans="1:9" ht="11.25" customHeight="1">
      <c r="A8" s="5">
        <f t="shared" si="3"/>
        <v>39246</v>
      </c>
      <c r="B8" s="3"/>
      <c r="C8" s="3">
        <f t="shared" si="4"/>
        <v>5</v>
      </c>
      <c r="D8" s="3">
        <f t="shared" si="0"/>
        <v>0.9790840876823229</v>
      </c>
      <c r="E8" s="3">
        <f t="shared" si="5"/>
        <v>5</v>
      </c>
      <c r="F8" s="3">
        <f t="shared" si="1"/>
        <v>0.9009688679024193</v>
      </c>
      <c r="G8" s="3">
        <f t="shared" si="6"/>
        <v>5</v>
      </c>
      <c r="H8" s="3">
        <f t="shared" si="2"/>
        <v>0.8145759520503356</v>
      </c>
      <c r="I8" s="3">
        <f t="shared" si="7"/>
        <v>13</v>
      </c>
    </row>
    <row r="9" spans="1:9" ht="11.25" customHeight="1">
      <c r="A9" s="5">
        <f t="shared" si="3"/>
        <v>39247</v>
      </c>
      <c r="B9" s="3"/>
      <c r="C9" s="3">
        <f t="shared" si="4"/>
        <v>6</v>
      </c>
      <c r="D9" s="3">
        <f t="shared" si="0"/>
        <v>0.9976687691905392</v>
      </c>
      <c r="E9" s="3">
        <f t="shared" si="5"/>
        <v>6</v>
      </c>
      <c r="F9" s="3">
        <f t="shared" si="1"/>
        <v>0.9749279121818236</v>
      </c>
      <c r="G9" s="3">
        <f t="shared" si="6"/>
        <v>6</v>
      </c>
      <c r="H9" s="3">
        <f t="shared" si="2"/>
        <v>0.9096319953545183</v>
      </c>
      <c r="I9" s="3">
        <f t="shared" si="7"/>
        <v>14</v>
      </c>
    </row>
    <row r="10" spans="1:9" ht="11.25" customHeight="1">
      <c r="A10" s="5">
        <f t="shared" si="3"/>
        <v>39248</v>
      </c>
      <c r="B10" s="3"/>
      <c r="C10" s="3">
        <f t="shared" si="4"/>
        <v>7</v>
      </c>
      <c r="D10" s="3">
        <f t="shared" si="0"/>
        <v>0.9422609221188206</v>
      </c>
      <c r="E10" s="3">
        <f t="shared" si="5"/>
        <v>7</v>
      </c>
      <c r="F10" s="3">
        <f t="shared" si="1"/>
        <v>1</v>
      </c>
      <c r="G10" s="3">
        <f t="shared" si="6"/>
        <v>7</v>
      </c>
      <c r="H10" s="3">
        <f t="shared" si="2"/>
        <v>0.9718115683235417</v>
      </c>
      <c r="I10" s="3">
        <f t="shared" si="7"/>
        <v>15</v>
      </c>
    </row>
    <row r="11" spans="1:9" ht="11.25" customHeight="1">
      <c r="A11" s="5">
        <f t="shared" si="3"/>
        <v>39249</v>
      </c>
      <c r="B11" s="3"/>
      <c r="C11" s="3">
        <f t="shared" si="4"/>
        <v>8</v>
      </c>
      <c r="D11" s="3">
        <f t="shared" si="0"/>
        <v>0.8169698930104421</v>
      </c>
      <c r="E11" s="3">
        <f t="shared" si="5"/>
        <v>8</v>
      </c>
      <c r="F11" s="3">
        <f t="shared" si="1"/>
        <v>0.9749279121818236</v>
      </c>
      <c r="G11" s="3">
        <f t="shared" si="6"/>
        <v>8</v>
      </c>
      <c r="H11" s="3">
        <f t="shared" si="2"/>
        <v>0.998867339183008</v>
      </c>
      <c r="I11" s="3">
        <f t="shared" si="7"/>
        <v>16</v>
      </c>
    </row>
    <row r="12" spans="1:9" ht="11.25" customHeight="1">
      <c r="A12" s="5">
        <f t="shared" si="3"/>
        <v>39250</v>
      </c>
      <c r="B12" s="3"/>
      <c r="C12" s="3">
        <f t="shared" si="4"/>
        <v>9</v>
      </c>
      <c r="D12" s="3">
        <f t="shared" si="0"/>
        <v>0.6310879443260526</v>
      </c>
      <c r="E12" s="3">
        <f t="shared" si="5"/>
        <v>9</v>
      </c>
      <c r="F12" s="3">
        <f t="shared" si="1"/>
        <v>0.9009688679024189</v>
      </c>
      <c r="G12" s="3">
        <f t="shared" si="6"/>
        <v>9</v>
      </c>
      <c r="H12" s="3">
        <f t="shared" si="2"/>
        <v>0.9898214418809328</v>
      </c>
      <c r="I12" s="3">
        <f t="shared" si="7"/>
        <v>17</v>
      </c>
    </row>
    <row r="13" spans="1:9" ht="11.25" customHeight="1">
      <c r="A13" s="5">
        <f t="shared" si="3"/>
        <v>39251</v>
      </c>
      <c r="B13" s="3"/>
      <c r="C13" s="3">
        <f t="shared" si="4"/>
        <v>10</v>
      </c>
      <c r="D13" s="3">
        <f t="shared" si="0"/>
        <v>0.3984010898462414</v>
      </c>
      <c r="E13" s="3">
        <f t="shared" si="5"/>
        <v>10</v>
      </c>
      <c r="F13" s="3">
        <f t="shared" si="1"/>
        <v>0.7818314824680296</v>
      </c>
      <c r="G13" s="3">
        <f t="shared" si="6"/>
        <v>10</v>
      </c>
      <c r="H13" s="3">
        <f t="shared" si="2"/>
        <v>0.9450008187146686</v>
      </c>
      <c r="I13" s="3">
        <f t="shared" si="7"/>
        <v>18</v>
      </c>
    </row>
    <row r="14" spans="1:9" ht="11.25" customHeight="1">
      <c r="A14" s="5">
        <f t="shared" si="3"/>
        <v>39252</v>
      </c>
      <c r="B14" s="3"/>
      <c r="C14" s="3">
        <f t="shared" si="4"/>
        <v>11</v>
      </c>
      <c r="D14" s="3">
        <f t="shared" si="0"/>
        <v>0.13616664909624665</v>
      </c>
      <c r="E14" s="3">
        <f t="shared" si="5"/>
        <v>11</v>
      </c>
      <c r="F14" s="3">
        <f t="shared" si="1"/>
        <v>0.6234898018587336</v>
      </c>
      <c r="G14" s="3">
        <f t="shared" si="6"/>
        <v>11</v>
      </c>
      <c r="H14" s="3">
        <f t="shared" si="2"/>
        <v>0.8660254037844387</v>
      </c>
      <c r="I14" s="3">
        <f t="shared" si="7"/>
        <v>19</v>
      </c>
    </row>
    <row r="15" spans="1:9" ht="11.25" customHeight="1">
      <c r="A15" s="5">
        <f t="shared" si="3"/>
        <v>39253</v>
      </c>
      <c r="B15" s="3"/>
      <c r="C15" s="3">
        <f t="shared" si="4"/>
        <v>12</v>
      </c>
      <c r="D15" s="3">
        <f t="shared" si="0"/>
        <v>-0.1361666490962464</v>
      </c>
      <c r="E15" s="3">
        <f t="shared" si="5"/>
        <v>12</v>
      </c>
      <c r="F15" s="3">
        <f t="shared" si="1"/>
        <v>0.43388373911755823</v>
      </c>
      <c r="G15" s="3">
        <f t="shared" si="6"/>
        <v>12</v>
      </c>
      <c r="H15" s="3">
        <f t="shared" si="2"/>
        <v>0.7557495743542583</v>
      </c>
      <c r="I15" s="3">
        <f t="shared" si="7"/>
        <v>20</v>
      </c>
    </row>
    <row r="16" spans="1:9" ht="11.25" customHeight="1">
      <c r="A16" s="5">
        <f t="shared" si="3"/>
        <v>39254</v>
      </c>
      <c r="B16" s="3"/>
      <c r="C16" s="3">
        <f t="shared" si="4"/>
        <v>13</v>
      </c>
      <c r="D16" s="3">
        <f t="shared" si="0"/>
        <v>-0.39840108984624156</v>
      </c>
      <c r="E16" s="3">
        <f t="shared" si="5"/>
        <v>13</v>
      </c>
      <c r="F16" s="3">
        <f t="shared" si="1"/>
        <v>0.2225209339563145</v>
      </c>
      <c r="G16" s="3">
        <f t="shared" si="6"/>
        <v>13</v>
      </c>
      <c r="H16" s="3">
        <f t="shared" si="2"/>
        <v>0.6181589862206055</v>
      </c>
      <c r="I16" s="3">
        <f t="shared" si="7"/>
        <v>21</v>
      </c>
    </row>
    <row r="17" spans="1:9" ht="11.25" customHeight="1">
      <c r="A17" s="5">
        <f t="shared" si="3"/>
        <v>39255</v>
      </c>
      <c r="B17" s="3"/>
      <c r="C17" s="3">
        <f t="shared" si="4"/>
        <v>14</v>
      </c>
      <c r="D17" s="3">
        <f t="shared" si="0"/>
        <v>-0.6310879443260524</v>
      </c>
      <c r="E17" s="3">
        <f t="shared" si="5"/>
        <v>14</v>
      </c>
      <c r="F17" s="3">
        <f t="shared" si="1"/>
        <v>1.22514845490862E-16</v>
      </c>
      <c r="G17" s="3">
        <f t="shared" si="6"/>
        <v>14</v>
      </c>
      <c r="H17" s="3">
        <f t="shared" si="2"/>
        <v>0.4582265217274105</v>
      </c>
      <c r="I17" s="3">
        <f t="shared" si="7"/>
        <v>22</v>
      </c>
    </row>
    <row r="18" spans="1:9" ht="11.25" customHeight="1">
      <c r="A18" s="5">
        <f t="shared" si="3"/>
        <v>39256</v>
      </c>
      <c r="B18" s="3"/>
      <c r="C18" s="3">
        <f t="shared" si="4"/>
        <v>15</v>
      </c>
      <c r="D18" s="3">
        <f t="shared" si="0"/>
        <v>-0.816969893010442</v>
      </c>
      <c r="E18" s="3">
        <f t="shared" si="5"/>
        <v>15</v>
      </c>
      <c r="F18" s="3">
        <f t="shared" si="1"/>
        <v>-0.22252093395631428</v>
      </c>
      <c r="G18" s="3">
        <f t="shared" si="6"/>
        <v>15</v>
      </c>
      <c r="H18" s="3">
        <f t="shared" si="2"/>
        <v>0.28173255684143006</v>
      </c>
      <c r="I18" s="3">
        <f t="shared" si="7"/>
        <v>23</v>
      </c>
    </row>
    <row r="19" spans="1:9" ht="11.25" customHeight="1">
      <c r="A19" s="5">
        <f t="shared" si="3"/>
        <v>39257</v>
      </c>
      <c r="B19" s="3"/>
      <c r="C19" s="3">
        <f t="shared" si="4"/>
        <v>16</v>
      </c>
      <c r="D19" s="3">
        <f t="shared" si="0"/>
        <v>-0.9422609221188204</v>
      </c>
      <c r="E19" s="3">
        <f t="shared" si="5"/>
        <v>16</v>
      </c>
      <c r="F19" s="3">
        <f t="shared" si="1"/>
        <v>-0.433883739117558</v>
      </c>
      <c r="G19" s="3">
        <f t="shared" si="6"/>
        <v>16</v>
      </c>
      <c r="H19" s="3">
        <f t="shared" si="2"/>
        <v>0.09505604330418332</v>
      </c>
      <c r="I19" s="3">
        <f t="shared" si="7"/>
        <v>24</v>
      </c>
    </row>
    <row r="20" spans="1:9" ht="11.25" customHeight="1">
      <c r="A20" s="5">
        <f t="shared" si="3"/>
        <v>39258</v>
      </c>
      <c r="B20" s="3"/>
      <c r="C20" s="3">
        <f t="shared" si="4"/>
        <v>17</v>
      </c>
      <c r="D20" s="3">
        <f t="shared" si="0"/>
        <v>-0.9976687691905392</v>
      </c>
      <c r="E20" s="3">
        <f t="shared" si="5"/>
        <v>17</v>
      </c>
      <c r="F20" s="3">
        <f t="shared" si="1"/>
        <v>-0.6234898018587334</v>
      </c>
      <c r="G20" s="3">
        <f t="shared" si="6"/>
        <v>17</v>
      </c>
      <c r="H20" s="3">
        <f t="shared" si="2"/>
        <v>-0.09505604330418263</v>
      </c>
      <c r="I20" s="3">
        <f t="shared" si="7"/>
        <v>25</v>
      </c>
    </row>
    <row r="21" spans="1:9" ht="11.25" customHeight="1">
      <c r="A21" s="5">
        <f t="shared" si="3"/>
        <v>39259</v>
      </c>
      <c r="B21" s="3"/>
      <c r="C21" s="3">
        <f t="shared" si="4"/>
        <v>18</v>
      </c>
      <c r="D21" s="3">
        <f t="shared" si="0"/>
        <v>-0.9790840876823228</v>
      </c>
      <c r="E21" s="3">
        <f t="shared" si="5"/>
        <v>18</v>
      </c>
      <c r="F21" s="3">
        <f t="shared" si="1"/>
        <v>-0.7818314824680302</v>
      </c>
      <c r="G21" s="3">
        <f t="shared" si="6"/>
        <v>18</v>
      </c>
      <c r="H21" s="3">
        <f t="shared" si="2"/>
        <v>-0.2817325568414294</v>
      </c>
      <c r="I21" s="3">
        <f t="shared" si="7"/>
        <v>26</v>
      </c>
    </row>
    <row r="22" spans="1:9" ht="11.25" customHeight="1">
      <c r="A22" s="5">
        <f t="shared" si="3"/>
        <v>39260</v>
      </c>
      <c r="B22" s="3"/>
      <c r="C22" s="3">
        <f t="shared" si="4"/>
        <v>19</v>
      </c>
      <c r="D22" s="3">
        <f t="shared" si="0"/>
        <v>-0.8878852184023756</v>
      </c>
      <c r="E22" s="3">
        <f t="shared" si="5"/>
        <v>19</v>
      </c>
      <c r="F22" s="3">
        <f t="shared" si="1"/>
        <v>-0.9009688679024195</v>
      </c>
      <c r="G22" s="3">
        <f t="shared" si="6"/>
        <v>19</v>
      </c>
      <c r="H22" s="3">
        <f t="shared" si="2"/>
        <v>-0.4582265217274099</v>
      </c>
      <c r="I22" s="3">
        <f t="shared" si="7"/>
        <v>27</v>
      </c>
    </row>
    <row r="23" spans="1:9" ht="11.25" customHeight="1">
      <c r="A23" s="5">
        <f t="shared" si="3"/>
        <v>39261</v>
      </c>
      <c r="B23" s="3"/>
      <c r="C23" s="3">
        <f t="shared" si="4"/>
        <v>20</v>
      </c>
      <c r="D23" s="3">
        <f t="shared" si="0"/>
        <v>-0.730835964278124</v>
      </c>
      <c r="E23" s="3">
        <f t="shared" si="5"/>
        <v>20</v>
      </c>
      <c r="F23" s="3">
        <f t="shared" si="1"/>
        <v>-0.9749279121818237</v>
      </c>
      <c r="G23" s="3">
        <f t="shared" si="6"/>
        <v>20</v>
      </c>
      <c r="H23" s="3">
        <f t="shared" si="2"/>
        <v>-0.6181589862206046</v>
      </c>
      <c r="I23" s="3">
        <f t="shared" si="7"/>
        <v>28</v>
      </c>
    </row>
    <row r="24" spans="1:9" ht="11.25" customHeight="1">
      <c r="A24" s="5">
        <f t="shared" si="3"/>
        <v>39262</v>
      </c>
      <c r="B24" s="3"/>
      <c r="C24" s="3">
        <f t="shared" si="4"/>
        <v>21</v>
      </c>
      <c r="D24" s="3">
        <f t="shared" si="0"/>
        <v>-0.5195839500354336</v>
      </c>
      <c r="E24" s="3">
        <f t="shared" si="5"/>
        <v>21</v>
      </c>
      <c r="F24" s="3">
        <f t="shared" si="1"/>
        <v>-1</v>
      </c>
      <c r="G24" s="3">
        <f t="shared" si="6"/>
        <v>21</v>
      </c>
      <c r="H24" s="3">
        <f t="shared" si="2"/>
        <v>-0.7557495743542576</v>
      </c>
      <c r="I24" s="3">
        <f t="shared" si="7"/>
        <v>29</v>
      </c>
    </row>
    <row r="25" spans="1:9" ht="11.25" customHeight="1">
      <c r="A25" s="5">
        <f t="shared" si="3"/>
        <v>39263</v>
      </c>
      <c r="B25" s="3"/>
      <c r="C25" s="3">
        <f t="shared" si="4"/>
        <v>22</v>
      </c>
      <c r="D25" s="3">
        <f t="shared" si="0"/>
        <v>-0.2697967711570244</v>
      </c>
      <c r="E25" s="3">
        <f t="shared" si="5"/>
        <v>22</v>
      </c>
      <c r="F25" s="3">
        <f t="shared" si="1"/>
        <v>-0.9749279121818236</v>
      </c>
      <c r="G25" s="3">
        <f t="shared" si="6"/>
        <v>22</v>
      </c>
      <c r="H25" s="3">
        <f t="shared" si="2"/>
        <v>-0.8660254037844384</v>
      </c>
      <c r="I25" s="3">
        <f t="shared" si="7"/>
        <v>30</v>
      </c>
    </row>
    <row r="26" spans="1:9" ht="11.25" customHeight="1">
      <c r="A26" s="5">
        <f t="shared" si="3"/>
        <v>39264</v>
      </c>
      <c r="B26" s="3"/>
      <c r="C26" s="3">
        <f t="shared" si="4"/>
        <v>23</v>
      </c>
      <c r="D26" s="3">
        <f t="shared" si="0"/>
        <v>-2.45029690981724E-16</v>
      </c>
      <c r="E26" s="3">
        <f t="shared" si="5"/>
        <v>23</v>
      </c>
      <c r="F26" s="3">
        <f t="shared" si="1"/>
        <v>-0.9009688679024193</v>
      </c>
      <c r="G26" s="3">
        <f t="shared" si="6"/>
        <v>23</v>
      </c>
      <c r="H26" s="3">
        <f t="shared" si="2"/>
        <v>-0.9450008187146683</v>
      </c>
      <c r="I26" s="3">
        <f t="shared" si="7"/>
        <v>1</v>
      </c>
    </row>
    <row r="27" spans="1:9" ht="11.25" customHeight="1">
      <c r="A27" s="5">
        <f t="shared" si="3"/>
        <v>39265</v>
      </c>
      <c r="B27" s="3"/>
      <c r="C27" s="3">
        <f t="shared" si="4"/>
        <v>1</v>
      </c>
      <c r="D27" s="3">
        <f t="shared" si="0"/>
        <v>0.2697967711570243</v>
      </c>
      <c r="E27" s="3">
        <f t="shared" si="5"/>
        <v>24</v>
      </c>
      <c r="F27" s="3">
        <f t="shared" si="1"/>
        <v>-0.7818314824680299</v>
      </c>
      <c r="G27" s="3">
        <f t="shared" si="6"/>
        <v>24</v>
      </c>
      <c r="H27" s="3">
        <f t="shared" si="2"/>
        <v>-0.9898214418809327</v>
      </c>
      <c r="I27" s="3">
        <f t="shared" si="7"/>
        <v>2</v>
      </c>
    </row>
    <row r="28" spans="1:9" ht="11.25" customHeight="1">
      <c r="A28" s="5">
        <f t="shared" si="3"/>
        <v>39266</v>
      </c>
      <c r="B28" s="3"/>
      <c r="C28" s="3">
        <f t="shared" si="4"/>
        <v>2</v>
      </c>
      <c r="D28" s="3">
        <f t="shared" si="0"/>
        <v>0.5195839500354336</v>
      </c>
      <c r="E28" s="3">
        <f t="shared" si="5"/>
        <v>25</v>
      </c>
      <c r="F28" s="3">
        <f t="shared" si="1"/>
        <v>-0.6234898018587337</v>
      </c>
      <c r="G28" s="3">
        <f t="shared" si="6"/>
        <v>25</v>
      </c>
      <c r="H28" s="3">
        <f t="shared" si="2"/>
        <v>-0.998867339183008</v>
      </c>
      <c r="I28" s="3">
        <f t="shared" si="7"/>
        <v>3</v>
      </c>
    </row>
    <row r="29" spans="1:9" ht="11.25" customHeight="1">
      <c r="A29" s="5">
        <f t="shared" si="3"/>
        <v>39267</v>
      </c>
      <c r="B29" s="3"/>
      <c r="C29" s="3">
        <f t="shared" si="4"/>
        <v>3</v>
      </c>
      <c r="D29" s="3">
        <f t="shared" si="0"/>
        <v>0.730835964278124</v>
      </c>
      <c r="E29" s="3">
        <f t="shared" si="5"/>
        <v>26</v>
      </c>
      <c r="F29" s="3">
        <f t="shared" si="1"/>
        <v>-0.43388373911755834</v>
      </c>
      <c r="G29" s="3">
        <f t="shared" si="6"/>
        <v>26</v>
      </c>
      <c r="H29" s="3">
        <f t="shared" si="2"/>
        <v>-0.9718115683235419</v>
      </c>
      <c r="I29" s="3">
        <f t="shared" si="7"/>
        <v>4</v>
      </c>
    </row>
    <row r="30" spans="1:9" ht="11.25" customHeight="1">
      <c r="A30" s="5">
        <f t="shared" si="3"/>
        <v>39268</v>
      </c>
      <c r="B30" s="3"/>
      <c r="C30" s="3">
        <f t="shared" si="4"/>
        <v>4</v>
      </c>
      <c r="D30" s="3">
        <f t="shared" si="0"/>
        <v>0.8878852184023752</v>
      </c>
      <c r="E30" s="3">
        <f t="shared" si="5"/>
        <v>27</v>
      </c>
      <c r="F30" s="3">
        <f t="shared" si="1"/>
        <v>-0.22252093395631464</v>
      </c>
      <c r="G30" s="3">
        <f t="shared" si="6"/>
        <v>27</v>
      </c>
      <c r="H30" s="3">
        <f t="shared" si="2"/>
        <v>-0.9096319953545186</v>
      </c>
      <c r="I30" s="3">
        <f t="shared" si="7"/>
        <v>5</v>
      </c>
    </row>
    <row r="31" spans="1:9" ht="11.25" customHeight="1">
      <c r="A31" s="5">
        <f t="shared" si="3"/>
        <v>39269</v>
      </c>
      <c r="B31" s="3"/>
      <c r="C31" s="3">
        <f t="shared" si="4"/>
        <v>5</v>
      </c>
      <c r="D31" s="3">
        <f t="shared" si="0"/>
        <v>0.9790840876823229</v>
      </c>
      <c r="E31" s="3">
        <f t="shared" si="5"/>
        <v>28</v>
      </c>
      <c r="F31" s="3">
        <f t="shared" si="1"/>
        <v>-2.45029690981724E-16</v>
      </c>
      <c r="G31" s="3">
        <f t="shared" si="6"/>
        <v>28</v>
      </c>
      <c r="H31" s="3">
        <f t="shared" si="2"/>
        <v>-0.8145759520503358</v>
      </c>
      <c r="I31" s="3">
        <f t="shared" si="7"/>
        <v>6</v>
      </c>
    </row>
    <row r="32" spans="1:9" ht="11.25" customHeight="1">
      <c r="A32" s="5">
        <f t="shared" si="3"/>
        <v>39270</v>
      </c>
      <c r="B32" s="3"/>
      <c r="C32" s="3">
        <f t="shared" si="4"/>
        <v>6</v>
      </c>
      <c r="D32" s="3">
        <f t="shared" si="0"/>
        <v>0.9976687691905392</v>
      </c>
      <c r="E32" s="3">
        <f t="shared" si="5"/>
        <v>1</v>
      </c>
      <c r="F32" s="3">
        <f t="shared" si="1"/>
        <v>0.2225209339563144</v>
      </c>
      <c r="G32" s="3">
        <f t="shared" si="6"/>
        <v>29</v>
      </c>
      <c r="H32" s="3">
        <f t="shared" si="2"/>
        <v>-0.6900790114821127</v>
      </c>
      <c r="I32" s="3">
        <f t="shared" si="7"/>
        <v>7</v>
      </c>
    </row>
    <row r="33" spans="1:9" ht="11.25" customHeight="1">
      <c r="A33" s="5">
        <f t="shared" si="3"/>
        <v>39271</v>
      </c>
      <c r="B33" s="3"/>
      <c r="C33" s="3">
        <f t="shared" si="4"/>
        <v>7</v>
      </c>
      <c r="D33" s="3">
        <f t="shared" si="0"/>
        <v>0.9422609221188206</v>
      </c>
      <c r="E33" s="3">
        <f t="shared" si="5"/>
        <v>2</v>
      </c>
      <c r="F33" s="3">
        <f t="shared" si="1"/>
        <v>0.4338837391175581</v>
      </c>
      <c r="G33" s="3">
        <f t="shared" si="6"/>
        <v>30</v>
      </c>
      <c r="H33" s="3">
        <f t="shared" si="2"/>
        <v>-0.5406408174555982</v>
      </c>
      <c r="I33" s="3">
        <f t="shared" si="7"/>
        <v>8</v>
      </c>
    </row>
    <row r="34" spans="2:10" ht="18" customHeight="1">
      <c r="B34" s="9" t="s">
        <v>2</v>
      </c>
      <c r="C34" s="10"/>
      <c r="D34" s="10"/>
      <c r="E34" s="7">
        <v>39241</v>
      </c>
      <c r="F34" s="6"/>
      <c r="H34" s="9" t="s">
        <v>3</v>
      </c>
      <c r="I34" s="10"/>
      <c r="J34" s="7">
        <v>39241</v>
      </c>
    </row>
    <row r="35" ht="11.25" customHeight="1"/>
    <row r="36" ht="11.25" customHeight="1"/>
    <row r="37" spans="2:3" ht="11.25" customHeight="1">
      <c r="B37" s="11" t="s">
        <v>4</v>
      </c>
      <c r="C37" s="12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sheetProtection sheet="1" objects="1" scenarios="1" selectLockedCells="1"/>
  <mergeCells count="6">
    <mergeCell ref="B37:C37"/>
    <mergeCell ref="C1:D1"/>
    <mergeCell ref="E1:F1"/>
    <mergeCell ref="G1:H1"/>
    <mergeCell ref="B34:D34"/>
    <mergeCell ref="H34:I34"/>
  </mergeCells>
  <hyperlinks>
    <hyperlink ref="B37" r:id="rId1" display="www.jesusferrer.es"/>
  </hyperlinks>
  <printOptions/>
  <pageMargins left="0.75" right="0.75" top="1" bottom="1" header="0" footer="0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http://www.jesusferrer.es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Ferrer</dc:creator>
  <cp:keywords/>
  <dc:description/>
  <cp:lastModifiedBy>Jesús Ferrer</cp:lastModifiedBy>
  <cp:lastPrinted>2007-06-08T14:57:12Z</cp:lastPrinted>
  <dcterms:created xsi:type="dcterms:W3CDTF">2007-06-08T12:29:23Z</dcterms:created>
  <dcterms:modified xsi:type="dcterms:W3CDTF">2007-07-24T06:41:13Z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