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CALCULO EMBARGO SALARIOS 2009" sheetId="1" r:id="rId1"/>
  </sheets>
  <definedNames>
    <definedName name="SALARIOMES">'CALCULO EMBARGO SALARIOS 2009'!$B$5</definedName>
  </definedNames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B5" authorId="0">
      <text>
        <r>
          <rPr>
            <b/>
            <sz val="8"/>
            <rFont val="Tahoma"/>
            <family val="0"/>
          </rPr>
          <t>Indique aquí el importe del salario MENSUAL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Este es el importe de la retención mensual según el art. 607 LEC.</t>
        </r>
      </text>
    </comment>
    <comment ref="H16" authorId="0">
      <text>
        <r>
          <rPr>
            <b/>
            <sz val="8"/>
            <rFont val="Tahoma"/>
            <family val="0"/>
          </rPr>
          <t>Numero aprox de meses para completar el pago.</t>
        </r>
      </text>
    </comment>
    <comment ref="C16" authorId="0">
      <text>
        <r>
          <rPr>
            <b/>
            <sz val="8"/>
            <rFont val="Tahoma"/>
            <family val="0"/>
          </rPr>
          <t>Si lo desea indique el importe de la deuda</t>
        </r>
      </text>
    </comment>
  </commentList>
</comments>
</file>

<file path=xl/sharedStrings.xml><?xml version="1.0" encoding="utf-8"?>
<sst xmlns="http://schemas.openxmlformats.org/spreadsheetml/2006/main" count="19" uniqueCount="19">
  <si>
    <t>CALCULO DE EMBARGO DE SALARIOS</t>
  </si>
  <si>
    <t>IMPORTE SALARIO (mensual)</t>
  </si>
  <si>
    <t>RETENCION (mensual)</t>
  </si>
  <si>
    <t>% retención</t>
  </si>
  <si>
    <t>Resto</t>
  </si>
  <si>
    <t>Importe parcial</t>
  </si>
  <si>
    <t>1º</t>
  </si>
  <si>
    <t>2º</t>
  </si>
  <si>
    <t>3º</t>
  </si>
  <si>
    <t>4º</t>
  </si>
  <si>
    <t>5º</t>
  </si>
  <si>
    <t>6º</t>
  </si>
  <si>
    <t>PARA REALIZAR EL CÁLCULO BASTA INDICAR EL IMPORTE DEL SALARIO MENSUAL</t>
  </si>
  <si>
    <t>En el caso del art. 608 LEC (alimentos), no opera la limitación anterior y la cuantía de la retención debe ser señalada por el Tribunal.</t>
  </si>
  <si>
    <r>
      <t xml:space="preserve">Tramo / Salario </t>
    </r>
    <r>
      <rPr>
        <sz val="8"/>
        <color indexed="10"/>
        <rFont val="Arial"/>
        <family val="2"/>
      </rPr>
      <t>*</t>
    </r>
  </si>
  <si>
    <t>Duración aprox</t>
  </si>
  <si>
    <t>Importe deuda</t>
  </si>
  <si>
    <t>Esta hoja realiza el cálculo según lo previsto en el art. 607 de la LEC</t>
  </si>
  <si>
    <r>
      <t>*</t>
    </r>
    <r>
      <rPr>
        <b/>
        <sz val="9"/>
        <color indexed="23"/>
        <rFont val="5485"/>
        <family val="0"/>
      </rPr>
      <t xml:space="preserve"> El cálculo se realiza mensualmente y según el SALARIO MINIMO INTERPROFESIONAL fijado para 2009 en 633,30 €/mes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</si>
</sst>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\ [$€-1];[Red]\-#,##0.00\ [$€-1]"/>
  </numFmts>
  <fonts count="38">
    <font>
      <sz val="10"/>
      <name val="Arial"/>
      <family val="0"/>
    </font>
    <font>
      <b/>
      <u val="single"/>
      <sz val="9"/>
      <name val="Arial"/>
      <family val="2"/>
    </font>
    <font>
      <sz val="10"/>
      <color indexed="55"/>
      <name val="Arial"/>
      <family val="2"/>
    </font>
    <font>
      <sz val="9"/>
      <color indexed="55"/>
      <name val="Verdan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color indexed="22"/>
      <name val="Arial"/>
      <family val="2"/>
    </font>
    <font>
      <u val="single"/>
      <sz val="10"/>
      <color indexed="36"/>
      <name val="Arial"/>
      <family val="0"/>
    </font>
    <font>
      <b/>
      <sz val="9"/>
      <color indexed="10"/>
      <name val="5485"/>
      <family val="0"/>
    </font>
    <font>
      <b/>
      <sz val="9"/>
      <color indexed="23"/>
      <name val="5485"/>
      <family val="0"/>
    </font>
    <font>
      <b/>
      <sz val="9"/>
      <color indexed="23"/>
      <name val="Arial"/>
      <family val="0"/>
    </font>
    <font>
      <b/>
      <sz val="9"/>
      <color indexed="63"/>
      <name val="5485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5" fillId="4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8" fillId="7" borderId="1" applyNumberFormat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7" borderId="10" xfId="0" applyFont="1" applyFill="1" applyBorder="1" applyAlignment="1" applyProtection="1">
      <alignment horizontal="center"/>
      <protection/>
    </xf>
    <xf numFmtId="0" fontId="7" fillId="7" borderId="10" xfId="0" applyFont="1" applyFill="1" applyBorder="1" applyAlignment="1" applyProtection="1" quotePrefix="1">
      <alignment horizontal="center"/>
      <protection/>
    </xf>
    <xf numFmtId="0" fontId="7" fillId="7" borderId="1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172" fontId="7" fillId="0" borderId="13" xfId="45" applyFont="1" applyBorder="1" applyAlignment="1" applyProtection="1">
      <alignment/>
      <protection/>
    </xf>
    <xf numFmtId="172" fontId="7" fillId="0" borderId="14" xfId="45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172" fontId="7" fillId="0" borderId="16" xfId="45" applyFont="1" applyBorder="1" applyAlignment="1" applyProtection="1">
      <alignment/>
      <protection/>
    </xf>
    <xf numFmtId="172" fontId="7" fillId="0" borderId="17" xfId="45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/>
    </xf>
    <xf numFmtId="172" fontId="7" fillId="0" borderId="19" xfId="45" applyFont="1" applyBorder="1" applyAlignment="1" applyProtection="1">
      <alignment/>
      <protection/>
    </xf>
    <xf numFmtId="172" fontId="7" fillId="0" borderId="20" xfId="45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72" fontId="7" fillId="0" borderId="0" xfId="45" applyFont="1" applyBorder="1" applyAlignment="1" applyProtection="1">
      <alignment/>
      <protection/>
    </xf>
    <xf numFmtId="9" fontId="7" fillId="0" borderId="0" xfId="55" applyFont="1" applyBorder="1" applyAlignment="1" applyProtection="1">
      <alignment/>
      <protection/>
    </xf>
    <xf numFmtId="9" fontId="7" fillId="0" borderId="13" xfId="55" applyFont="1" applyBorder="1" applyAlignment="1" applyProtection="1">
      <alignment horizontal="center"/>
      <protection/>
    </xf>
    <xf numFmtId="9" fontId="7" fillId="0" borderId="16" xfId="55" applyFont="1" applyBorder="1" applyAlignment="1" applyProtection="1">
      <alignment horizontal="center"/>
      <protection/>
    </xf>
    <xf numFmtId="9" fontId="7" fillId="0" borderId="19" xfId="55" applyFont="1" applyBorder="1" applyAlignment="1" applyProtection="1">
      <alignment horizontal="center"/>
      <protection/>
    </xf>
    <xf numFmtId="0" fontId="5" fillId="7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/>
      <protection/>
    </xf>
    <xf numFmtId="9" fontId="7" fillId="0" borderId="0" xfId="55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1" fontId="6" fillId="22" borderId="16" xfId="0" applyNumberFormat="1" applyFont="1" applyFill="1" applyBorder="1" applyAlignment="1" applyProtection="1">
      <alignment horizontal="center" vertical="center"/>
      <protection/>
    </xf>
    <xf numFmtId="4" fontId="6" fillId="22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168" fontId="6" fillId="0" borderId="0" xfId="52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2" fontId="6" fillId="0" borderId="0" xfId="45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justify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 applyProtection="1">
      <alignment horizontal="center" vertical="justify" wrapText="1"/>
      <protection/>
    </xf>
    <xf numFmtId="0" fontId="20" fillId="0" borderId="0" xfId="0" applyFont="1" applyAlignment="1" applyProtection="1">
      <alignment horizontal="center" vertical="justify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7" fillId="7" borderId="24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4" fontId="6" fillId="2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4" fontId="6" fillId="22" borderId="16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Border="1" applyAlignment="1" applyProtection="1">
      <alignment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46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/>
      <protection/>
    </xf>
    <xf numFmtId="0" fontId="5" fillId="7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</xdr:row>
      <xdr:rowOff>85725</xdr:rowOff>
    </xdr:from>
    <xdr:to>
      <xdr:col>5</xdr:col>
      <xdr:colOff>714375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19300" y="733425"/>
          <a:ext cx="2257425" cy="0"/>
        </a:xfrm>
        <a:prstGeom prst="straightConnector1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="140" zoomScaleNormal="140" zoomScalePageLayoutView="0" workbookViewId="0" topLeftCell="B4">
      <selection activeCell="I13" sqref="I13"/>
    </sheetView>
  </sheetViews>
  <sheetFormatPr defaultColWidth="11.421875" defaultRowHeight="12.75"/>
  <cols>
    <col min="1" max="1" width="3.7109375" style="0" customWidth="1"/>
    <col min="2" max="8" width="12.421875" style="0" customWidth="1"/>
    <col min="9" max="9" width="3.7109375" style="0" customWidth="1"/>
  </cols>
  <sheetData>
    <row r="2" spans="2:8" ht="12.75">
      <c r="B2" s="68" t="s">
        <v>0</v>
      </c>
      <c r="C2" s="69"/>
      <c r="D2" s="69"/>
      <c r="E2" s="1"/>
      <c r="F2" s="2"/>
      <c r="G2" s="70"/>
      <c r="H2" s="71"/>
    </row>
    <row r="3" spans="2:8" ht="12.75">
      <c r="B3" s="3"/>
      <c r="C3" s="4"/>
      <c r="D3" s="4"/>
      <c r="E3" s="4"/>
      <c r="F3" s="5"/>
      <c r="G3" s="6"/>
      <c r="H3" s="33"/>
    </row>
    <row r="4" spans="2:8" ht="12.75">
      <c r="B4" s="72" t="s">
        <v>1</v>
      </c>
      <c r="C4" s="73"/>
      <c r="D4" s="4"/>
      <c r="E4" s="4"/>
      <c r="F4" s="7"/>
      <c r="G4" s="72" t="s">
        <v>2</v>
      </c>
      <c r="H4" s="74"/>
    </row>
    <row r="5" spans="2:8" ht="12.75">
      <c r="B5" s="60">
        <v>1200</v>
      </c>
      <c r="C5" s="61"/>
      <c r="D5" s="4"/>
      <c r="E5" s="4"/>
      <c r="F5" s="8"/>
      <c r="G5" s="62">
        <f>+SUM(G8:G13)</f>
        <v>170.01000000000002</v>
      </c>
      <c r="H5" s="63"/>
    </row>
    <row r="6" spans="2:8" ht="13.5" thickBot="1">
      <c r="B6" s="8"/>
      <c r="C6" s="9"/>
      <c r="D6" s="10"/>
      <c r="E6" s="10"/>
      <c r="F6" s="8"/>
      <c r="G6" s="8"/>
      <c r="H6" s="11"/>
    </row>
    <row r="7" spans="2:8" ht="13.5" thickBot="1">
      <c r="B7" s="4"/>
      <c r="C7" s="58" t="s">
        <v>14</v>
      </c>
      <c r="D7" s="59"/>
      <c r="E7" s="14" t="s">
        <v>3</v>
      </c>
      <c r="F7" s="13" t="s">
        <v>4</v>
      </c>
      <c r="G7" s="15" t="s">
        <v>5</v>
      </c>
      <c r="H7" s="16"/>
    </row>
    <row r="8" spans="2:8" ht="13.5" thickTop="1">
      <c r="B8" s="4"/>
      <c r="C8" s="17" t="s">
        <v>6</v>
      </c>
      <c r="D8" s="18">
        <v>633.3</v>
      </c>
      <c r="E8" s="29">
        <v>0</v>
      </c>
      <c r="F8" s="18">
        <f>IF((SALARIOMES-D8)&gt;0,SALARIOMES-D8,0)</f>
        <v>566.7</v>
      </c>
      <c r="G8" s="19">
        <f>F8*E8</f>
        <v>0</v>
      </c>
      <c r="H8" s="12"/>
    </row>
    <row r="9" spans="2:8" ht="12.75">
      <c r="B9" s="4"/>
      <c r="C9" s="20" t="s">
        <v>7</v>
      </c>
      <c r="D9" s="21">
        <f>IF(F8&lt;D8,F8,D8)</f>
        <v>566.7</v>
      </c>
      <c r="E9" s="30">
        <v>0.3</v>
      </c>
      <c r="F9" s="21">
        <f>IF(F8-D9&gt;D9,F8-D9,F8-D9)</f>
        <v>0</v>
      </c>
      <c r="G9" s="22">
        <f>IF(D9&gt;0,D9*E9,0)</f>
        <v>170.01000000000002</v>
      </c>
      <c r="H9" s="12"/>
    </row>
    <row r="10" spans="2:8" ht="12.75">
      <c r="B10" s="4"/>
      <c r="C10" s="20" t="s">
        <v>8</v>
      </c>
      <c r="D10" s="21">
        <f>IF(F9&lt;D9,F9,D9)</f>
        <v>0</v>
      </c>
      <c r="E10" s="30">
        <v>0.5</v>
      </c>
      <c r="F10" s="21">
        <f>IF(F9-D10&gt;D10,F9-D10,F9-D10)</f>
        <v>0</v>
      </c>
      <c r="G10" s="22">
        <f>IF(D10&gt;0,D10*E10,0)</f>
        <v>0</v>
      </c>
      <c r="H10" s="12"/>
    </row>
    <row r="11" spans="2:8" ht="12.75">
      <c r="B11" s="4"/>
      <c r="C11" s="20" t="s">
        <v>9</v>
      </c>
      <c r="D11" s="21">
        <f>IF(F10&lt;D10,F10,D10)</f>
        <v>0</v>
      </c>
      <c r="E11" s="30">
        <v>0.6</v>
      </c>
      <c r="F11" s="21">
        <f>IF(F10-D11&gt;D11,F10-D11,F10-D11)</f>
        <v>0</v>
      </c>
      <c r="G11" s="22">
        <f>IF(D11&gt;0,D11*E11,0)</f>
        <v>0</v>
      </c>
      <c r="H11" s="12"/>
    </row>
    <row r="12" spans="2:8" ht="12.75">
      <c r="B12" s="4"/>
      <c r="C12" s="20" t="s">
        <v>10</v>
      </c>
      <c r="D12" s="21">
        <f>IF(F11&lt;D11,F11,D11)</f>
        <v>0</v>
      </c>
      <c r="E12" s="30">
        <v>0.75</v>
      </c>
      <c r="F12" s="21">
        <f>IF(F11-D12&gt;D12,F11-D12,F11-D12)</f>
        <v>0</v>
      </c>
      <c r="G12" s="22">
        <f>IF(D12&gt;0,D12*E12,0)</f>
        <v>0</v>
      </c>
      <c r="H12" s="12"/>
    </row>
    <row r="13" spans="2:8" ht="13.5" thickBot="1">
      <c r="B13" s="4"/>
      <c r="C13" s="23" t="s">
        <v>11</v>
      </c>
      <c r="D13" s="24">
        <f>F12</f>
        <v>0</v>
      </c>
      <c r="E13" s="31">
        <v>0.9</v>
      </c>
      <c r="F13" s="24"/>
      <c r="G13" s="25">
        <f>IF(D13&gt;0,D13*E13,0)</f>
        <v>0</v>
      </c>
      <c r="H13" s="12"/>
    </row>
    <row r="14" spans="2:8" ht="12.75">
      <c r="B14" s="4"/>
      <c r="C14" s="26"/>
      <c r="D14" s="27">
        <f>SUM(D8:D13)</f>
        <v>1200</v>
      </c>
      <c r="E14" s="34"/>
      <c r="F14" s="27"/>
      <c r="G14" s="27">
        <f>SUM(G8:G13)</f>
        <v>170.01000000000002</v>
      </c>
      <c r="H14" s="12"/>
    </row>
    <row r="15" spans="2:8" ht="12.75">
      <c r="B15" s="4"/>
      <c r="C15" s="26"/>
      <c r="D15" s="27"/>
      <c r="E15" s="34"/>
      <c r="F15" s="27"/>
      <c r="G15" s="27"/>
      <c r="H15" s="12"/>
    </row>
    <row r="16" spans="2:9" ht="12.75">
      <c r="B16" s="32" t="s">
        <v>16</v>
      </c>
      <c r="C16" s="37">
        <v>290.02</v>
      </c>
      <c r="D16" s="27"/>
      <c r="E16" s="28"/>
      <c r="F16" s="27"/>
      <c r="G16" s="32" t="s">
        <v>15</v>
      </c>
      <c r="H16" s="36">
        <f>+C16/G5</f>
        <v>1.7058996529615902</v>
      </c>
      <c r="I16" s="35"/>
    </row>
    <row r="17" spans="2:8" ht="12.75">
      <c r="B17" s="38"/>
      <c r="C17" s="39"/>
      <c r="D17" s="40"/>
      <c r="E17" s="40"/>
      <c r="F17" s="41"/>
      <c r="G17" s="42"/>
      <c r="H17" s="43"/>
    </row>
    <row r="18" spans="2:8" ht="21.75" customHeight="1">
      <c r="B18" s="64" t="s">
        <v>17</v>
      </c>
      <c r="C18" s="65"/>
      <c r="D18" s="65"/>
      <c r="E18" s="65"/>
      <c r="F18" s="65"/>
      <c r="G18" s="65"/>
      <c r="H18" s="66"/>
    </row>
    <row r="19" spans="2:8" ht="30" customHeight="1">
      <c r="B19" s="55" t="s">
        <v>13</v>
      </c>
      <c r="C19" s="56"/>
      <c r="D19" s="56"/>
      <c r="E19" s="56"/>
      <c r="F19" s="56"/>
      <c r="G19" s="56"/>
      <c r="H19" s="57"/>
    </row>
    <row r="20" spans="2:8" ht="25.5" customHeight="1">
      <c r="B20" s="67" t="s">
        <v>18</v>
      </c>
      <c r="C20" s="56"/>
      <c r="D20" s="56"/>
      <c r="E20" s="56"/>
      <c r="F20" s="56"/>
      <c r="G20" s="56"/>
      <c r="H20" s="57"/>
    </row>
    <row r="21" spans="2:8" ht="12.75">
      <c r="B21" s="44"/>
      <c r="C21" s="45"/>
      <c r="D21" s="45"/>
      <c r="E21" s="45"/>
      <c r="F21" s="45"/>
      <c r="G21" s="46"/>
      <c r="H21" s="47"/>
    </row>
    <row r="22" spans="2:8" ht="12.75">
      <c r="B22" s="48"/>
      <c r="H22" s="49"/>
    </row>
    <row r="23" spans="2:8" ht="36.75" customHeight="1">
      <c r="B23" s="52"/>
      <c r="C23" s="53" t="s">
        <v>12</v>
      </c>
      <c r="D23" s="54"/>
      <c r="E23" s="54"/>
      <c r="F23" s="54"/>
      <c r="G23" s="54"/>
      <c r="H23" s="50"/>
    </row>
    <row r="24" spans="2:8" ht="15">
      <c r="B24" s="51"/>
      <c r="C24" s="51"/>
      <c r="D24" s="51"/>
      <c r="E24" s="51"/>
      <c r="F24" s="51"/>
      <c r="G24" s="51"/>
      <c r="H24" s="51"/>
    </row>
    <row r="25" spans="2:8" ht="15">
      <c r="B25" s="51"/>
      <c r="C25" s="51"/>
      <c r="D25" s="51"/>
      <c r="E25" s="51"/>
      <c r="F25" s="51"/>
      <c r="G25" s="51"/>
      <c r="H25" s="51"/>
    </row>
  </sheetData>
  <sheetProtection/>
  <mergeCells count="11">
    <mergeCell ref="B2:D2"/>
    <mergeCell ref="G2:H2"/>
    <mergeCell ref="B4:C4"/>
    <mergeCell ref="G4:H4"/>
    <mergeCell ref="C23:G23"/>
    <mergeCell ref="B19:H19"/>
    <mergeCell ref="C7:D7"/>
    <mergeCell ref="B5:C5"/>
    <mergeCell ref="G5:H5"/>
    <mergeCell ref="B18:H18"/>
    <mergeCell ref="B20:H20"/>
  </mergeCells>
  <printOptions horizontalCentered="1"/>
  <pageMargins left="0.75" right="0.75" top="0.7874015748031497" bottom="1" header="0" footer="0"/>
  <pageSetup horizontalDpi="300" verticalDpi="300" orientation="landscape" paperSize="9" r:id="rId4"/>
  <headerFooter alignWithMargins="0">
    <oddHeader>&amp;C&amp;"Verdana,Normal"&amp;9Calculo de embargo de salarios Art.607 LEC</oddHeader>
    <oddFooter>&amp;R&amp;"Verdana,Normal"&amp;8&amp;D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Asociacion Abogados en Internet 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de embargo de salarios Art.607 LEC</dc:title>
  <dc:subject/>
  <dc:creator>www.abog.net</dc:creator>
  <cp:keywords/>
  <dc:description/>
  <cp:lastModifiedBy>FRANCESC</cp:lastModifiedBy>
  <cp:lastPrinted>2006-12-27T09:35:00Z</cp:lastPrinted>
  <dcterms:created xsi:type="dcterms:W3CDTF">2004-12-08T19:51:34Z</dcterms:created>
  <dcterms:modified xsi:type="dcterms:W3CDTF">2010-01-17T17:52:35Z</dcterms:modified>
  <cp:category/>
  <cp:version/>
  <cp:contentType/>
  <cp:contentStatus/>
</cp:coreProperties>
</file>